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5516"/>
  <workbookPr showInkAnnotation="0" autoCompressPictures="0"/>
  <bookViews>
    <workbookView xWindow="0" yWindow="0" windowWidth="22960" windowHeight="13960" tabRatio="500"/>
  </bookViews>
  <sheets>
    <sheet name="Sheet1" sheetId="1" r:id="rId1"/>
  </sheets>
  <definedNames>
    <definedName name="adjusted_class_size">Sheet1!$G$1</definedName>
    <definedName name="class_size">Sheet1!$H$1</definedName>
    <definedName name="evaluation_result">Sheet1!$E$37</definedName>
    <definedName name="evaluation_value">Sheet1!$C$36</definedName>
    <definedName name="instruction_value">Sheet1!$C$11</definedName>
    <definedName name="limitation_value">Sheet1!$I$11</definedName>
    <definedName name="method_result">Sheet1!$E$12</definedName>
    <definedName name="_xlnm.Print_Area" localSheetId="0">Sheet1!$A$1:$I$55</definedName>
    <definedName name="value">Sheet1!$C$11</definedName>
  </definedName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D38" i="1" l="1"/>
  <c r="D39" i="1"/>
  <c r="D40" i="1"/>
  <c r="D37" i="1"/>
  <c r="D12" i="1"/>
  <c r="D13" i="1"/>
  <c r="D14" i="1"/>
  <c r="D15" i="1"/>
  <c r="D16" i="1"/>
  <c r="D17" i="1"/>
  <c r="D18" i="1"/>
  <c r="D19" i="1"/>
  <c r="D20" i="1"/>
  <c r="D21" i="1"/>
  <c r="D22" i="1"/>
  <c r="D23" i="1"/>
  <c r="D24" i="1"/>
  <c r="D25" i="1"/>
  <c r="D26" i="1"/>
  <c r="D27" i="1"/>
  <c r="D28" i="1"/>
  <c r="D29" i="1"/>
  <c r="C30" i="1"/>
  <c r="E12" i="1"/>
  <c r="D30" i="1"/>
  <c r="D53" i="1"/>
  <c r="D52" i="1"/>
  <c r="D51" i="1"/>
  <c r="D50" i="1"/>
  <c r="D49" i="1"/>
  <c r="D42" i="1"/>
  <c r="I11" i="1"/>
  <c r="D44" i="1"/>
  <c r="D41" i="1"/>
  <c r="D43" i="1"/>
  <c r="D45" i="1"/>
  <c r="D46" i="1"/>
  <c r="D47" i="1"/>
  <c r="D48" i="1"/>
  <c r="D54" i="1"/>
  <c r="D55" i="1"/>
  <c r="E37" i="1"/>
  <c r="G1" i="1"/>
  <c r="H1" i="1"/>
</calcChain>
</file>

<file path=xl/sharedStrings.xml><?xml version="1.0" encoding="utf-8"?>
<sst xmlns="http://schemas.openxmlformats.org/spreadsheetml/2006/main" count="67" uniqueCount="58">
  <si>
    <t>Class Size Calculator</t>
  </si>
  <si>
    <t>Lecture</t>
  </si>
  <si>
    <t>Discussion</t>
  </si>
  <si>
    <t>Physical activity</t>
  </si>
  <si>
    <t>Field work</t>
  </si>
  <si>
    <t>Laboratory activity</t>
  </si>
  <si>
    <t>Instructor demonstrations</t>
  </si>
  <si>
    <t>Student demonstrations</t>
  </si>
  <si>
    <t>Adjustment</t>
  </si>
  <si>
    <t>Max Adjust</t>
  </si>
  <si>
    <t>Weekly writing assignments</t>
  </si>
  <si>
    <t>Industry standardized tests</t>
  </si>
  <si>
    <t>Product development</t>
  </si>
  <si>
    <t>Class participation (activity classes)</t>
  </si>
  <si>
    <t>Graded journals</t>
  </si>
  <si>
    <t>Critiques of student work</t>
  </si>
  <si>
    <t>Workbook activity/Flipped classroom</t>
  </si>
  <si>
    <t>ADDITIONAL CONSIDERATIONS</t>
  </si>
  <si>
    <t>(Must be documented at time of course approval. If conditions change the department has the responsibility of resubmitting to the Curriculum Committee within one school year.)</t>
  </si>
  <si>
    <t>Accreditation limitation</t>
  </si>
  <si>
    <t>Safety limitation</t>
  </si>
  <si>
    <t>Legal limitation</t>
  </si>
  <si>
    <t>Select</t>
  </si>
  <si>
    <t>Specialized lab limitation</t>
  </si>
  <si>
    <t>STANDARD PRIMARY METHODS OF INSTRUCTION</t>
  </si>
  <si>
    <t>STANDARD PRIMARY METHODS OF EVALUATION</t>
  </si>
  <si>
    <t>Adjusted class size based on department commitments</t>
  </si>
  <si>
    <t>Initial Class Size</t>
  </si>
  <si>
    <t>Select at least one method of instruction and one method of evaluation that is common in all sections of this course.</t>
  </si>
  <si>
    <t xml:space="preserve"> -- </t>
  </si>
  <si>
    <t>--</t>
  </si>
  <si>
    <t>Course:       </t>
  </si>
  <si>
    <t>(Department asserts selected methods are the minimum that will be used in all sections of this course. Additional methods may be used. Methods should support objectives.)</t>
  </si>
  <si>
    <t>Field trips</t>
  </si>
  <si>
    <t>Role playing/ensembles/acting</t>
  </si>
  <si>
    <t>Regular reading assignments</t>
  </si>
  <si>
    <t>Peer evaluations</t>
  </si>
  <si>
    <t>Research project(s) - Individuals</t>
  </si>
  <si>
    <t>Research project(s) - group</t>
  </si>
  <si>
    <t>Proficiency tests</t>
  </si>
  <si>
    <t>Student in-class presentations</t>
  </si>
  <si>
    <t>Videos/recorded lectures or lessons</t>
  </si>
  <si>
    <t>Juried projects</t>
  </si>
  <si>
    <t>Musical/theatrical performance/staging</t>
  </si>
  <si>
    <t>Demonstrated skill development/role playing</t>
  </si>
  <si>
    <t>Collaborative learning</t>
  </si>
  <si>
    <t>Physical activity (i.e., PE classes)</t>
  </si>
  <si>
    <t>Extensive writing assignments (6,000 words)</t>
  </si>
  <si>
    <t>Computer activity/Machine Shop</t>
  </si>
  <si>
    <t>Individualized instruction (e.g., applied music)</t>
  </si>
  <si>
    <t>Clinical work/language development</t>
  </si>
  <si>
    <t>Advanced level course</t>
  </si>
  <si>
    <t>Primarily Multiple Choice tests</t>
  </si>
  <si>
    <t>Primarily essay tests (4 or more per semester)</t>
  </si>
  <si>
    <t>(Department asserts selected methods are the minimum that will be used in all sections of this course. DO NOT CHOOSE IF NOT COMMON TO ALL SECTIONS. Additional methods may be used. Methods should support objectives.)</t>
  </si>
  <si>
    <t>Limitations must be documented and reviewed regularly.
If limitations change course size should be readjusted</t>
  </si>
  <si>
    <t>&lt;--- Choose only one primary test method,if any. 
        Should be common to all sections.</t>
  </si>
  <si>
    <t>Notes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</si>
</sst>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quot;VALUE&quot;;;&quot;Blank&quot;"/>
    <numFmt numFmtId="165" formatCode="0_)"/>
    <numFmt numFmtId="166" formatCode="&quot;VALUE&quot;;;&quot;Value&quot;"/>
    <numFmt numFmtId="167" formatCode="&quot;Enter Maximum Value&quot;;&quot;Enter Maximum Value&quot;;&quot;Enter Maximum Value&quot;;&quot;Enter Maximum Value&quot;"/>
    <numFmt numFmtId="168" formatCode="&quot;&quot;;&quot;&quot;;&quot;&quot;;&quot;&quot;"/>
    <numFmt numFmtId="169" formatCode="General;&quot;--&quot;;&quot;--&quot;;&quot;--&quot;"/>
    <numFmt numFmtId="170" formatCode="General;General;&quot;--&quot;;&quot;--&quot;"/>
    <numFmt numFmtId="171" formatCode="\+0;\-0;&quot;--&quot;;&quot;--&quot;"/>
  </numFmts>
  <fonts count="19" x14ac:knownFonts="1">
    <font>
      <sz val="12"/>
      <color theme="1"/>
      <name val="Calibri"/>
      <family val="2"/>
      <scheme val="minor"/>
    </font>
    <font>
      <b/>
      <sz val="12"/>
      <color theme="1"/>
      <name val="Calibri"/>
      <family val="2"/>
      <charset val="204"/>
      <scheme val="minor"/>
    </font>
    <font>
      <sz val="10"/>
      <color theme="1"/>
      <name val="Calibri"/>
      <scheme val="minor"/>
    </font>
    <font>
      <b/>
      <sz val="14"/>
      <color theme="1"/>
      <name val="Calibri"/>
      <scheme val="minor"/>
    </font>
    <font>
      <b/>
      <sz val="36"/>
      <color theme="1"/>
      <name val="Calibri"/>
      <scheme val="minor"/>
    </font>
    <font>
      <u/>
      <sz val="12"/>
      <color theme="10"/>
      <name val="Calibri"/>
      <family val="2"/>
      <charset val="204"/>
      <scheme val="minor"/>
    </font>
    <font>
      <u/>
      <sz val="12"/>
      <color theme="11"/>
      <name val="Calibri"/>
      <family val="2"/>
      <charset val="204"/>
      <scheme val="minor"/>
    </font>
    <font>
      <sz val="9"/>
      <color theme="1"/>
      <name val="Calibri"/>
      <scheme val="minor"/>
    </font>
    <font>
      <b/>
      <sz val="12"/>
      <color rgb="FFFF0000"/>
      <name val="Calibri"/>
      <scheme val="minor"/>
    </font>
    <font>
      <i/>
      <sz val="11"/>
      <color rgb="FFFF0000"/>
      <name val="Calibri"/>
      <scheme val="minor"/>
    </font>
    <font>
      <sz val="48"/>
      <color theme="1"/>
      <name val="Calibri"/>
      <scheme val="minor"/>
    </font>
    <font>
      <b/>
      <sz val="48"/>
      <color theme="1"/>
      <name val="Calibri"/>
      <scheme val="minor"/>
    </font>
    <font>
      <b/>
      <sz val="14"/>
      <color theme="5" tint="-0.249977111117893"/>
      <name val="Calibri"/>
      <scheme val="minor"/>
    </font>
    <font>
      <b/>
      <sz val="48"/>
      <color theme="5" tint="-0.249977111117893"/>
      <name val="Calibri"/>
      <scheme val="minor"/>
    </font>
    <font>
      <i/>
      <sz val="10"/>
      <color theme="1"/>
      <name val="Calibri"/>
      <scheme val="minor"/>
    </font>
    <font>
      <b/>
      <i/>
      <sz val="12"/>
      <color rgb="FF3366FF"/>
      <name val="Calibri"/>
      <scheme val="minor"/>
    </font>
    <font>
      <sz val="22"/>
      <color theme="1"/>
      <name val="Cambria"/>
      <scheme val="major"/>
    </font>
    <font>
      <sz val="8"/>
      <name val="Calibri"/>
      <family val="2"/>
      <charset val="204"/>
      <scheme val="minor"/>
    </font>
    <font>
      <b/>
      <sz val="16"/>
      <color theme="0" tint="-0.34998626667073579"/>
      <name val="Calibri"/>
      <scheme val="minor"/>
    </font>
  </fonts>
  <fills count="2">
    <fill>
      <patternFill patternType="none"/>
    </fill>
    <fill>
      <patternFill patternType="gray125"/>
    </fill>
  </fills>
  <borders count="3">
    <border>
      <left/>
      <right/>
      <top/>
      <bottom/>
      <diagonal/>
    </border>
    <border>
      <left/>
      <right/>
      <top/>
      <bottom style="thick">
        <color auto="1"/>
      </bottom>
      <diagonal/>
    </border>
    <border>
      <left/>
      <right/>
      <top/>
      <bottom style="thin">
        <color auto="1"/>
      </bottom>
      <diagonal/>
    </border>
  </borders>
  <cellStyleXfs count="13">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47">
    <xf numFmtId="0" fontId="0" fillId="0" borderId="0" xfId="0"/>
    <xf numFmtId="0" fontId="0" fillId="0" borderId="0" xfId="0" applyAlignment="1" applyProtection="1">
      <alignment vertical="center"/>
      <protection hidden="1"/>
    </xf>
    <xf numFmtId="165" fontId="0" fillId="0" borderId="0" xfId="0" applyNumberFormat="1" applyAlignment="1" applyProtection="1">
      <alignment horizontal="left" vertical="center" indent="1"/>
      <protection hidden="1"/>
    </xf>
    <xf numFmtId="0" fontId="0" fillId="0" borderId="0" xfId="0" applyAlignment="1" applyProtection="1">
      <alignment horizontal="center" vertical="center"/>
      <protection hidden="1"/>
    </xf>
    <xf numFmtId="1" fontId="0" fillId="0" borderId="0" xfId="0" applyNumberFormat="1" applyAlignment="1" applyProtection="1">
      <alignment vertical="center"/>
      <protection hidden="1"/>
    </xf>
    <xf numFmtId="165" fontId="0" fillId="0" borderId="0" xfId="0" applyNumberFormat="1" applyAlignment="1" applyProtection="1">
      <alignment horizontal="left" vertical="center"/>
      <protection hidden="1"/>
    </xf>
    <xf numFmtId="0" fontId="3" fillId="0" borderId="0" xfId="0" applyFont="1" applyAlignment="1" applyProtection="1">
      <alignment vertical="center"/>
      <protection hidden="1"/>
    </xf>
    <xf numFmtId="1" fontId="3" fillId="0" borderId="0" xfId="0" applyNumberFormat="1" applyFont="1" applyAlignment="1" applyProtection="1">
      <alignment vertical="center"/>
      <protection hidden="1"/>
    </xf>
    <xf numFmtId="165" fontId="8" fillId="0" borderId="0" xfId="0" applyNumberFormat="1" applyFont="1" applyAlignment="1" applyProtection="1">
      <alignment horizontal="center" vertical="center"/>
      <protection hidden="1"/>
    </xf>
    <xf numFmtId="164" fontId="0" fillId="0" borderId="0" xfId="0" applyNumberFormat="1" applyAlignment="1" applyProtection="1">
      <alignment horizontal="center" vertical="center"/>
      <protection hidden="1"/>
    </xf>
    <xf numFmtId="165" fontId="0" fillId="0" borderId="0" xfId="0" applyNumberFormat="1" applyAlignment="1" applyProtection="1">
      <alignment horizontal="center" vertical="center"/>
      <protection locked="0" hidden="1"/>
    </xf>
    <xf numFmtId="0" fontId="0" fillId="0" borderId="0" xfId="0" applyBorder="1" applyAlignment="1" applyProtection="1">
      <alignment vertical="center"/>
      <protection hidden="1"/>
    </xf>
    <xf numFmtId="0" fontId="0" fillId="0" borderId="0" xfId="0" applyBorder="1" applyAlignment="1" applyProtection="1">
      <alignment horizontal="center" vertical="center"/>
      <protection hidden="1"/>
    </xf>
    <xf numFmtId="167" fontId="0" fillId="0" borderId="0" xfId="0" applyNumberFormat="1" applyAlignment="1" applyProtection="1">
      <alignment horizontal="center" vertical="center"/>
      <protection hidden="1"/>
    </xf>
    <xf numFmtId="169" fontId="0" fillId="0" borderId="0" xfId="0" applyNumberFormat="1" applyAlignment="1" applyProtection="1">
      <alignment horizontal="center" vertical="center"/>
      <protection locked="0" hidden="1"/>
    </xf>
    <xf numFmtId="0" fontId="1" fillId="0" borderId="0" xfId="0" applyFont="1" applyAlignment="1" applyProtection="1">
      <alignment vertical="center"/>
      <protection hidden="1"/>
    </xf>
    <xf numFmtId="0" fontId="7" fillId="0" borderId="0" xfId="0" applyFont="1" applyAlignment="1" applyProtection="1">
      <alignment vertical="center" wrapText="1"/>
      <protection hidden="1"/>
    </xf>
    <xf numFmtId="0" fontId="0" fillId="0" borderId="1" xfId="0" applyBorder="1" applyAlignment="1" applyProtection="1">
      <alignment vertical="center"/>
      <protection hidden="1"/>
    </xf>
    <xf numFmtId="0" fontId="0" fillId="0" borderId="1" xfId="0" applyBorder="1" applyAlignment="1" applyProtection="1">
      <alignment horizontal="center" vertical="center"/>
      <protection hidden="1"/>
    </xf>
    <xf numFmtId="165" fontId="8" fillId="0" borderId="0" xfId="0" applyNumberFormat="1" applyFont="1" applyAlignment="1" applyProtection="1">
      <alignment horizontal="left" vertical="center" indent="1"/>
      <protection hidden="1"/>
    </xf>
    <xf numFmtId="166" fontId="0" fillId="0" borderId="0" xfId="0" applyNumberFormat="1" applyAlignment="1" applyProtection="1">
      <alignment horizontal="center" vertical="center"/>
      <protection hidden="1"/>
    </xf>
    <xf numFmtId="169" fontId="0" fillId="0" borderId="0" xfId="0" quotePrefix="1" applyNumberFormat="1" applyAlignment="1" applyProtection="1">
      <alignment horizontal="center" vertical="center"/>
      <protection locked="0" hidden="1"/>
    </xf>
    <xf numFmtId="0" fontId="12" fillId="0" borderId="0" xfId="0" applyFont="1" applyAlignment="1" applyProtection="1">
      <alignment vertical="center"/>
      <protection hidden="1"/>
    </xf>
    <xf numFmtId="165" fontId="16" fillId="0" borderId="0" xfId="0" applyNumberFormat="1" applyFont="1" applyAlignment="1" applyProtection="1">
      <alignment horizontal="center" vertical="center"/>
      <protection hidden="1"/>
    </xf>
    <xf numFmtId="0" fontId="16" fillId="0" borderId="0" xfId="0" applyFont="1" applyAlignment="1" applyProtection="1">
      <alignment vertical="center"/>
      <protection hidden="1"/>
    </xf>
    <xf numFmtId="165" fontId="16" fillId="0" borderId="0" xfId="0" applyNumberFormat="1" applyFont="1" applyAlignment="1" applyProtection="1">
      <alignment horizontal="right" vertical="center"/>
      <protection hidden="1"/>
    </xf>
    <xf numFmtId="0" fontId="0" fillId="0" borderId="0" xfId="0" applyNumberFormat="1" applyAlignment="1" applyProtection="1">
      <alignment vertical="center"/>
      <protection hidden="1"/>
    </xf>
    <xf numFmtId="1" fontId="13" fillId="0" borderId="0" xfId="0" applyNumberFormat="1" applyFont="1" applyAlignment="1" applyProtection="1">
      <alignment horizontal="center" vertical="center"/>
      <protection hidden="1"/>
    </xf>
    <xf numFmtId="0" fontId="14" fillId="0" borderId="0" xfId="0" applyFont="1" applyAlignment="1" applyProtection="1">
      <alignment horizontal="center" vertical="center"/>
      <protection hidden="1"/>
    </xf>
    <xf numFmtId="165" fontId="15" fillId="0" borderId="0" xfId="0" applyNumberFormat="1" applyFont="1" applyAlignment="1" applyProtection="1">
      <alignment horizontal="center" vertical="center"/>
      <protection hidden="1"/>
    </xf>
    <xf numFmtId="0" fontId="18" fillId="0" borderId="2" xfId="0" applyNumberFormat="1" applyFont="1" applyBorder="1" applyAlignment="1" applyProtection="1">
      <alignment horizontal="left" vertical="center" indent="1"/>
      <protection locked="0" hidden="1"/>
    </xf>
    <xf numFmtId="0" fontId="2" fillId="0" borderId="0" xfId="0" applyFont="1" applyAlignment="1" applyProtection="1">
      <alignment horizontal="left" vertical="center" wrapText="1"/>
      <protection hidden="1"/>
    </xf>
    <xf numFmtId="0" fontId="12" fillId="0" borderId="0" xfId="0" applyFont="1" applyAlignment="1" applyProtection="1">
      <alignment horizontal="left"/>
      <protection hidden="1"/>
    </xf>
    <xf numFmtId="0" fontId="12" fillId="0" borderId="0" xfId="0" applyFont="1" applyAlignment="1" applyProtection="1">
      <alignment horizontal="left" vertical="center"/>
      <protection hidden="1"/>
    </xf>
    <xf numFmtId="165" fontId="4" fillId="0" borderId="0" xfId="0" applyNumberFormat="1" applyFont="1" applyAlignment="1" applyProtection="1">
      <alignment horizontal="center" vertical="center"/>
      <protection hidden="1"/>
    </xf>
    <xf numFmtId="168" fontId="0" fillId="0" borderId="0" xfId="0" applyNumberFormat="1" applyAlignment="1" applyProtection="1">
      <alignment horizontal="center" vertical="center"/>
      <protection hidden="1"/>
    </xf>
    <xf numFmtId="171" fontId="11" fillId="0" borderId="0" xfId="0" applyNumberFormat="1" applyFont="1" applyBorder="1" applyAlignment="1" applyProtection="1">
      <alignment horizontal="center" vertical="center"/>
      <protection hidden="1"/>
    </xf>
    <xf numFmtId="171" fontId="11" fillId="0" borderId="1" xfId="0" applyNumberFormat="1" applyFont="1" applyBorder="1" applyAlignment="1" applyProtection="1">
      <alignment horizontal="center" vertical="center"/>
      <protection hidden="1"/>
    </xf>
    <xf numFmtId="1" fontId="0" fillId="0" borderId="0" xfId="0" applyNumberFormat="1" applyAlignment="1" applyProtection="1">
      <alignment horizontal="center" vertical="center"/>
      <protection hidden="1"/>
    </xf>
    <xf numFmtId="170" fontId="10" fillId="0" borderId="0" xfId="0" applyNumberFormat="1" applyFont="1" applyBorder="1" applyAlignment="1" applyProtection="1">
      <alignment horizontal="center" vertical="center"/>
      <protection hidden="1"/>
    </xf>
    <xf numFmtId="170" fontId="10" fillId="0" borderId="1" xfId="0" applyNumberFormat="1" applyFont="1" applyBorder="1" applyAlignment="1" applyProtection="1">
      <alignment horizontal="center" vertical="center"/>
      <protection hidden="1"/>
    </xf>
    <xf numFmtId="0" fontId="9" fillId="0" borderId="1" xfId="0" applyFont="1" applyBorder="1" applyAlignment="1" applyProtection="1">
      <alignment horizontal="center" vertical="center"/>
      <protection hidden="1"/>
    </xf>
    <xf numFmtId="0" fontId="0" fillId="0" borderId="0" xfId="0" applyAlignment="1" applyProtection="1">
      <alignment vertical="center" wrapText="1"/>
      <protection hidden="1"/>
    </xf>
    <xf numFmtId="0" fontId="9" fillId="0" borderId="0" xfId="0" applyFont="1" applyBorder="1" applyAlignment="1" applyProtection="1">
      <alignment horizontal="center" vertical="center"/>
      <protection hidden="1"/>
    </xf>
    <xf numFmtId="0" fontId="9" fillId="0" borderId="0" xfId="0" applyFont="1" applyBorder="1" applyAlignment="1" applyProtection="1">
      <alignment horizontal="center" vertical="center" wrapText="1"/>
      <protection hidden="1"/>
    </xf>
    <xf numFmtId="0" fontId="8" fillId="0" borderId="0" xfId="0" applyFont="1" applyAlignment="1" applyProtection="1">
      <alignment horizontal="left" vertical="center" wrapText="1"/>
      <protection hidden="1"/>
    </xf>
    <xf numFmtId="0" fontId="0" fillId="0" borderId="0" xfId="0" applyAlignment="1" applyProtection="1">
      <alignment horizontal="left" vertical="top" wrapText="1"/>
      <protection hidden="1"/>
    </xf>
  </cellXfs>
  <cellStyles count="1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J56"/>
  <sheetViews>
    <sheetView tabSelected="1" workbookViewId="0">
      <pane ySplit="2" topLeftCell="A3" activePane="bottomLeft" state="frozenSplit"/>
      <selection pane="bottomLeft" activeCell="A12" sqref="A12"/>
    </sheetView>
  </sheetViews>
  <sheetFormatPr baseColWidth="10" defaultRowHeight="15" x14ac:dyDescent="0"/>
  <cols>
    <col min="1" max="1" width="9" style="2" customWidth="1"/>
    <col min="2" max="2" width="38.6640625" style="1" customWidth="1"/>
    <col min="3" max="4" width="10.83203125" style="3" hidden="1" customWidth="1"/>
    <col min="5" max="5" width="15.83203125" style="4" customWidth="1"/>
    <col min="6" max="6" width="0.5" style="4" customWidth="1"/>
    <col min="7" max="7" width="3.5" style="1" customWidth="1"/>
    <col min="8" max="8" width="32" style="1" customWidth="1"/>
    <col min="9" max="9" width="19" style="3" customWidth="1"/>
    <col min="10" max="16384" width="10.83203125" style="1"/>
  </cols>
  <sheetData>
    <row r="1" spans="1:10" ht="60">
      <c r="A1" s="34" t="s">
        <v>0</v>
      </c>
      <c r="B1" s="34"/>
      <c r="C1" s="34"/>
      <c r="D1" s="34"/>
      <c r="E1" s="34"/>
      <c r="F1" s="34"/>
      <c r="G1" s="35" t="str">
        <f>IF(method_result=0,"--",(method_result+evaluation_result))</f>
        <v>--</v>
      </c>
      <c r="H1" s="27" t="str">
        <f>IF(limitation_value&gt;0,limitation_value,IF(adjusted_class_size&lt;25,25,adjusted_class_size))</f>
        <v>--</v>
      </c>
      <c r="I1" s="27"/>
    </row>
    <row r="2" spans="1:10">
      <c r="A2" s="34"/>
      <c r="B2" s="34"/>
      <c r="C2" s="34"/>
      <c r="D2" s="34"/>
      <c r="E2" s="34"/>
      <c r="F2" s="34"/>
      <c r="G2" s="35"/>
      <c r="H2" s="28" t="s">
        <v>26</v>
      </c>
      <c r="I2" s="28"/>
    </row>
    <row r="3" spans="1:10" s="24" customFormat="1" ht="27">
      <c r="A3" s="23"/>
      <c r="B3" s="25" t="s">
        <v>31</v>
      </c>
      <c r="C3" s="23"/>
      <c r="D3" s="23"/>
      <c r="E3" s="30"/>
      <c r="F3" s="30"/>
      <c r="G3" s="30"/>
      <c r="H3" s="30"/>
      <c r="I3" s="30"/>
    </row>
    <row r="4" spans="1:10">
      <c r="E4" s="26"/>
      <c r="H4" s="3"/>
    </row>
    <row r="5" spans="1:10">
      <c r="A5" s="29" t="s">
        <v>28</v>
      </c>
      <c r="B5" s="29"/>
      <c r="C5" s="29"/>
      <c r="D5" s="29"/>
      <c r="E5" s="29"/>
      <c r="F5" s="29"/>
      <c r="G5" s="29"/>
      <c r="H5" s="29"/>
      <c r="I5" s="29"/>
    </row>
    <row r="6" spans="1:10">
      <c r="A6" s="5"/>
      <c r="B6" s="5"/>
      <c r="C6" s="5"/>
      <c r="D6" s="5"/>
      <c r="E6" s="5"/>
      <c r="F6" s="5"/>
      <c r="G6" s="5"/>
      <c r="H6" s="5"/>
      <c r="I6" s="5"/>
    </row>
    <row r="7" spans="1:10" ht="18">
      <c r="B7" s="22" t="s">
        <v>24</v>
      </c>
      <c r="C7" s="6"/>
      <c r="D7" s="6"/>
      <c r="E7" s="7"/>
      <c r="F7" s="7"/>
      <c r="H7" s="32" t="s">
        <v>17</v>
      </c>
      <c r="I7" s="32"/>
    </row>
    <row r="8" spans="1:10" ht="18" customHeight="1">
      <c r="B8" s="31" t="s">
        <v>32</v>
      </c>
      <c r="C8" s="31"/>
      <c r="D8" s="31"/>
      <c r="E8" s="31"/>
      <c r="F8" s="31"/>
      <c r="H8" s="31" t="s">
        <v>18</v>
      </c>
      <c r="I8" s="31"/>
    </row>
    <row r="9" spans="1:10" ht="18" customHeight="1">
      <c r="B9" s="31"/>
      <c r="C9" s="31"/>
      <c r="D9" s="31"/>
      <c r="E9" s="31"/>
      <c r="F9" s="31"/>
      <c r="H9" s="31"/>
      <c r="I9" s="31"/>
    </row>
    <row r="10" spans="1:10" ht="18" customHeight="1">
      <c r="B10" s="31"/>
      <c r="C10" s="31"/>
      <c r="D10" s="31"/>
      <c r="E10" s="31"/>
      <c r="F10" s="31"/>
      <c r="H10" s="31"/>
      <c r="I10" s="31"/>
    </row>
    <row r="11" spans="1:10">
      <c r="A11" s="8" t="s">
        <v>22</v>
      </c>
      <c r="C11" s="9">
        <v>48</v>
      </c>
      <c r="D11" s="3" t="s">
        <v>9</v>
      </c>
      <c r="E11" s="38" t="s">
        <v>27</v>
      </c>
      <c r="F11" s="38"/>
      <c r="I11" s="13">
        <f>MIN(I12:I30)</f>
        <v>0</v>
      </c>
    </row>
    <row r="12" spans="1:10" ht="18" customHeight="1">
      <c r="A12" s="10"/>
      <c r="B12" s="11" t="s">
        <v>1</v>
      </c>
      <c r="C12" s="12">
        <v>12</v>
      </c>
      <c r="D12" s="12" t="str">
        <f t="shared" ref="D12:D29" si="0">IF(A12="","",instruction_value+C12)</f>
        <v/>
      </c>
      <c r="E12" s="39">
        <f>IF(COUNT(D12:D29)=0,0,MIN(D12:D29))*C30</f>
        <v>0</v>
      </c>
      <c r="F12" s="39"/>
      <c r="H12" s="1" t="s">
        <v>19</v>
      </c>
      <c r="I12" s="14" t="s">
        <v>29</v>
      </c>
    </row>
    <row r="13" spans="1:10" ht="18" customHeight="1">
      <c r="A13" s="10"/>
      <c r="B13" s="11" t="s">
        <v>2</v>
      </c>
      <c r="C13" s="12">
        <v>12</v>
      </c>
      <c r="D13" s="12" t="str">
        <f t="shared" si="0"/>
        <v/>
      </c>
      <c r="E13" s="39"/>
      <c r="F13" s="39"/>
      <c r="H13" s="1" t="s">
        <v>20</v>
      </c>
      <c r="I13" s="21" t="s">
        <v>30</v>
      </c>
      <c r="J13" s="15"/>
    </row>
    <row r="14" spans="1:10" ht="18" customHeight="1">
      <c r="A14" s="10"/>
      <c r="B14" s="11" t="s">
        <v>48</v>
      </c>
      <c r="C14" s="12">
        <v>-18</v>
      </c>
      <c r="D14" s="12" t="str">
        <f t="shared" si="0"/>
        <v/>
      </c>
      <c r="E14" s="39"/>
      <c r="F14" s="39"/>
      <c r="H14" s="1" t="s">
        <v>21</v>
      </c>
      <c r="I14" s="14" t="s">
        <v>29</v>
      </c>
      <c r="J14" s="16"/>
    </row>
    <row r="15" spans="1:10" ht="18" customHeight="1">
      <c r="A15" s="10"/>
      <c r="B15" s="11" t="s">
        <v>46</v>
      </c>
      <c r="C15" s="12">
        <v>-24</v>
      </c>
      <c r="D15" s="12" t="str">
        <f t="shared" si="0"/>
        <v/>
      </c>
      <c r="E15" s="39"/>
      <c r="F15" s="39"/>
      <c r="H15" s="1" t="s">
        <v>23</v>
      </c>
      <c r="I15" s="14" t="s">
        <v>29</v>
      </c>
      <c r="J15" s="16"/>
    </row>
    <row r="16" spans="1:10" ht="18" customHeight="1">
      <c r="A16" s="10"/>
      <c r="B16" s="11" t="s">
        <v>50</v>
      </c>
      <c r="C16" s="12">
        <v>-12</v>
      </c>
      <c r="D16" s="12" t="str">
        <f t="shared" si="0"/>
        <v/>
      </c>
      <c r="E16" s="39"/>
      <c r="F16" s="39"/>
      <c r="I16" s="14" t="s">
        <v>29</v>
      </c>
      <c r="J16" s="16"/>
    </row>
    <row r="17" spans="1:9" ht="18" customHeight="1">
      <c r="A17" s="10"/>
      <c r="B17" s="11" t="s">
        <v>45</v>
      </c>
      <c r="C17" s="12">
        <v>12</v>
      </c>
      <c r="D17" s="12" t="str">
        <f t="shared" si="0"/>
        <v/>
      </c>
      <c r="E17" s="39"/>
      <c r="F17" s="39"/>
      <c r="I17" s="14" t="s">
        <v>29</v>
      </c>
    </row>
    <row r="18" spans="1:9" ht="18" customHeight="1">
      <c r="A18" s="10"/>
      <c r="B18" s="11" t="s">
        <v>15</v>
      </c>
      <c r="C18" s="12">
        <v>-12</v>
      </c>
      <c r="D18" s="12" t="str">
        <f t="shared" si="0"/>
        <v/>
      </c>
      <c r="E18" s="39"/>
      <c r="F18" s="39"/>
      <c r="I18" s="14" t="s">
        <v>29</v>
      </c>
    </row>
    <row r="19" spans="1:9" ht="18" customHeight="1">
      <c r="A19" s="10"/>
      <c r="B19" s="11" t="s">
        <v>33</v>
      </c>
      <c r="C19" s="12">
        <v>5</v>
      </c>
      <c r="D19" s="12" t="str">
        <f t="shared" si="0"/>
        <v/>
      </c>
      <c r="E19" s="39"/>
      <c r="F19" s="39"/>
      <c r="I19" s="14" t="s">
        <v>29</v>
      </c>
    </row>
    <row r="20" spans="1:9" ht="18" customHeight="1">
      <c r="A20" s="10"/>
      <c r="B20" s="11" t="s">
        <v>4</v>
      </c>
      <c r="C20" s="12">
        <v>-30</v>
      </c>
      <c r="D20" s="12" t="str">
        <f t="shared" si="0"/>
        <v/>
      </c>
      <c r="E20" s="39"/>
      <c r="F20" s="39"/>
      <c r="I20" s="14" t="s">
        <v>29</v>
      </c>
    </row>
    <row r="21" spans="1:9" ht="18" customHeight="1">
      <c r="A21" s="10"/>
      <c r="B21" s="11" t="s">
        <v>6</v>
      </c>
      <c r="C21" s="12">
        <v>-6</v>
      </c>
      <c r="D21" s="12" t="str">
        <f t="shared" si="0"/>
        <v/>
      </c>
      <c r="E21" s="39"/>
      <c r="F21" s="39"/>
      <c r="I21" s="14"/>
    </row>
    <row r="22" spans="1:9" ht="18" customHeight="1">
      <c r="A22" s="10"/>
      <c r="B22" s="11" t="s">
        <v>5</v>
      </c>
      <c r="C22" s="12">
        <v>-18</v>
      </c>
      <c r="D22" s="12" t="str">
        <f t="shared" si="0"/>
        <v/>
      </c>
      <c r="E22" s="39"/>
      <c r="F22" s="39"/>
      <c r="I22" s="14"/>
    </row>
    <row r="23" spans="1:9" ht="18" customHeight="1">
      <c r="A23" s="10"/>
      <c r="B23" s="11" t="s">
        <v>43</v>
      </c>
      <c r="C23" s="12">
        <v>-10</v>
      </c>
      <c r="D23" s="12" t="str">
        <f t="shared" si="0"/>
        <v/>
      </c>
      <c r="E23" s="39"/>
      <c r="F23" s="39"/>
      <c r="I23" s="14"/>
    </row>
    <row r="24" spans="1:9" ht="18" customHeight="1">
      <c r="A24" s="10"/>
      <c r="B24" s="11" t="s">
        <v>35</v>
      </c>
      <c r="C24" s="12">
        <v>5</v>
      </c>
      <c r="D24" s="12" t="str">
        <f t="shared" si="0"/>
        <v/>
      </c>
      <c r="E24" s="39"/>
      <c r="F24" s="39"/>
      <c r="I24" s="14"/>
    </row>
    <row r="25" spans="1:9" ht="18" customHeight="1">
      <c r="A25" s="10"/>
      <c r="B25" s="11" t="s">
        <v>34</v>
      </c>
      <c r="C25" s="12">
        <v>-10</v>
      </c>
      <c r="D25" s="12" t="str">
        <f t="shared" si="0"/>
        <v/>
      </c>
      <c r="E25" s="39"/>
      <c r="F25" s="39"/>
      <c r="I25" s="14"/>
    </row>
    <row r="26" spans="1:9" ht="18" customHeight="1">
      <c r="A26" s="10"/>
      <c r="B26" s="11" t="s">
        <v>7</v>
      </c>
      <c r="C26" s="12">
        <v>-12</v>
      </c>
      <c r="D26" s="12" t="str">
        <f t="shared" si="0"/>
        <v/>
      </c>
      <c r="E26" s="39"/>
      <c r="F26" s="39"/>
      <c r="I26" s="14"/>
    </row>
    <row r="27" spans="1:9" ht="18" customHeight="1">
      <c r="A27" s="10"/>
      <c r="B27" s="11" t="s">
        <v>41</v>
      </c>
      <c r="C27" s="12">
        <v>6</v>
      </c>
      <c r="D27" s="12" t="str">
        <f t="shared" si="0"/>
        <v/>
      </c>
      <c r="E27" s="39"/>
      <c r="F27" s="39"/>
      <c r="I27" s="14"/>
    </row>
    <row r="28" spans="1:9" ht="18" customHeight="1">
      <c r="A28" s="10"/>
      <c r="B28" s="11" t="s">
        <v>16</v>
      </c>
      <c r="C28" s="12">
        <v>-18</v>
      </c>
      <c r="D28" s="12" t="str">
        <f t="shared" si="0"/>
        <v/>
      </c>
      <c r="E28" s="39"/>
      <c r="F28" s="39"/>
      <c r="I28" s="14"/>
    </row>
    <row r="29" spans="1:9" ht="18" customHeight="1">
      <c r="A29" s="10"/>
      <c r="B29" s="11"/>
      <c r="C29" s="12"/>
      <c r="D29" s="12" t="str">
        <f t="shared" si="0"/>
        <v/>
      </c>
      <c r="E29" s="39"/>
      <c r="F29" s="39"/>
      <c r="H29" s="44" t="s">
        <v>55</v>
      </c>
      <c r="I29" s="43"/>
    </row>
    <row r="30" spans="1:9" ht="18" customHeight="1" thickBot="1">
      <c r="A30" s="10"/>
      <c r="B30" s="17" t="s">
        <v>51</v>
      </c>
      <c r="C30" s="18">
        <f>IF(ISTEXT(A30),0.9,1)</f>
        <v>1</v>
      </c>
      <c r="D30" s="18" t="str">
        <f t="shared" ref="D30" si="1">IF(A30="","",C30)</f>
        <v/>
      </c>
      <c r="E30" s="40"/>
      <c r="F30" s="40"/>
      <c r="H30" s="41"/>
      <c r="I30" s="41"/>
    </row>
    <row r="31" spans="1:9" ht="16" thickTop="1"/>
    <row r="32" spans="1:9" ht="18">
      <c r="B32" s="22" t="s">
        <v>25</v>
      </c>
      <c r="C32" s="6"/>
      <c r="D32" s="6"/>
      <c r="E32" s="7"/>
      <c r="F32" s="7"/>
      <c r="H32" s="33"/>
      <c r="I32" s="33"/>
    </row>
    <row r="33" spans="1:9" ht="18" customHeight="1">
      <c r="B33" s="31" t="s">
        <v>54</v>
      </c>
      <c r="C33" s="31"/>
      <c r="D33" s="31"/>
      <c r="E33" s="31"/>
      <c r="F33" s="31"/>
      <c r="H33" s="42"/>
      <c r="I33" s="42"/>
    </row>
    <row r="34" spans="1:9" ht="18" customHeight="1">
      <c r="B34" s="31"/>
      <c r="C34" s="31"/>
      <c r="D34" s="31"/>
      <c r="E34" s="31"/>
      <c r="F34" s="31"/>
      <c r="H34" s="42"/>
      <c r="I34" s="42"/>
    </row>
    <row r="35" spans="1:9" ht="18" customHeight="1">
      <c r="B35" s="31"/>
      <c r="C35" s="31"/>
      <c r="D35" s="31"/>
      <c r="E35" s="31"/>
      <c r="F35" s="31"/>
      <c r="H35" s="42"/>
      <c r="I35" s="42"/>
    </row>
    <row r="36" spans="1:9" ht="18">
      <c r="A36" s="19" t="s">
        <v>22</v>
      </c>
      <c r="B36" s="6"/>
      <c r="C36" s="20">
        <v>0</v>
      </c>
      <c r="D36" s="3" t="s">
        <v>9</v>
      </c>
      <c r="E36" s="38" t="s">
        <v>8</v>
      </c>
      <c r="F36" s="38"/>
      <c r="H36" s="42"/>
      <c r="I36" s="42"/>
    </row>
    <row r="37" spans="1:9" ht="18" customHeight="1">
      <c r="A37" s="10"/>
      <c r="B37" s="11" t="s">
        <v>52</v>
      </c>
      <c r="C37" s="12">
        <v>15</v>
      </c>
      <c r="D37" s="12" t="str">
        <f>IF(A37="","",C37)</f>
        <v/>
      </c>
      <c r="E37" s="36">
        <f>IF(COUNT(D37:D55)=0,0,AVERAGE(D37:D55))</f>
        <v>0</v>
      </c>
      <c r="F37" s="36"/>
      <c r="G37" s="45" t="s">
        <v>56</v>
      </c>
      <c r="H37" s="45"/>
      <c r="I37" s="45"/>
    </row>
    <row r="38" spans="1:9" ht="18" customHeight="1">
      <c r="A38" s="10"/>
      <c r="B38" s="11" t="s">
        <v>53</v>
      </c>
      <c r="C38" s="12">
        <v>-6</v>
      </c>
      <c r="D38" s="12" t="str">
        <f t="shared" ref="D38:D55" si="2">IF(A38="","",C38)</f>
        <v/>
      </c>
      <c r="E38" s="36"/>
      <c r="F38" s="36"/>
      <c r="G38" s="45"/>
      <c r="H38" s="45"/>
      <c r="I38" s="45"/>
    </row>
    <row r="39" spans="1:9" ht="18" customHeight="1">
      <c r="A39" s="10"/>
      <c r="B39" s="11" t="s">
        <v>37</v>
      </c>
      <c r="C39" s="12">
        <v>-8</v>
      </c>
      <c r="D39" s="12" t="str">
        <f t="shared" si="2"/>
        <v/>
      </c>
      <c r="E39" s="36"/>
      <c r="F39" s="36"/>
      <c r="I39" s="1"/>
    </row>
    <row r="40" spans="1:9" ht="18" customHeight="1">
      <c r="A40" s="10"/>
      <c r="B40" s="11" t="s">
        <v>38</v>
      </c>
      <c r="C40" s="12">
        <v>-4</v>
      </c>
      <c r="D40" s="12" t="str">
        <f t="shared" si="2"/>
        <v/>
      </c>
      <c r="E40" s="36"/>
      <c r="F40" s="36"/>
      <c r="H40" s="1" t="s">
        <v>57</v>
      </c>
      <c r="I40" s="1"/>
    </row>
    <row r="41" spans="1:9" ht="18" customHeight="1">
      <c r="A41" s="10"/>
      <c r="B41" s="11" t="s">
        <v>10</v>
      </c>
      <c r="C41" s="12">
        <v>-10</v>
      </c>
      <c r="D41" s="12" t="str">
        <f t="shared" si="2"/>
        <v/>
      </c>
      <c r="E41" s="36"/>
      <c r="F41" s="36"/>
      <c r="H41" s="46"/>
      <c r="I41" s="46"/>
    </row>
    <row r="42" spans="1:9" ht="18" customHeight="1">
      <c r="A42" s="10"/>
      <c r="B42" s="11" t="s">
        <v>47</v>
      </c>
      <c r="C42" s="12">
        <v>-14</v>
      </c>
      <c r="D42" s="12" t="str">
        <f t="shared" si="2"/>
        <v/>
      </c>
      <c r="E42" s="36"/>
      <c r="F42" s="36"/>
      <c r="H42" s="46"/>
      <c r="I42" s="46"/>
    </row>
    <row r="43" spans="1:9" ht="18" customHeight="1">
      <c r="A43" s="10"/>
      <c r="B43" s="11" t="s">
        <v>13</v>
      </c>
      <c r="C43" s="12">
        <v>-12</v>
      </c>
      <c r="D43" s="12" t="str">
        <f t="shared" si="2"/>
        <v/>
      </c>
      <c r="E43" s="36"/>
      <c r="F43" s="36"/>
      <c r="H43" s="46"/>
      <c r="I43" s="46"/>
    </row>
    <row r="44" spans="1:9" ht="18" customHeight="1">
      <c r="A44" s="10"/>
      <c r="B44" s="11" t="s">
        <v>44</v>
      </c>
      <c r="C44" s="12">
        <v>-10</v>
      </c>
      <c r="D44" s="12" t="str">
        <f t="shared" si="2"/>
        <v/>
      </c>
      <c r="E44" s="36"/>
      <c r="F44" s="36"/>
      <c r="H44" s="46"/>
      <c r="I44" s="46"/>
    </row>
    <row r="45" spans="1:9" ht="18" customHeight="1">
      <c r="A45" s="10"/>
      <c r="B45" s="11" t="s">
        <v>11</v>
      </c>
      <c r="C45" s="12">
        <v>-6</v>
      </c>
      <c r="D45" s="12" t="str">
        <f t="shared" si="2"/>
        <v/>
      </c>
      <c r="E45" s="36"/>
      <c r="F45" s="36"/>
      <c r="H45" s="46"/>
      <c r="I45" s="46"/>
    </row>
    <row r="46" spans="1:9" ht="18" customHeight="1">
      <c r="A46" s="10"/>
      <c r="B46" s="11" t="s">
        <v>12</v>
      </c>
      <c r="C46" s="12">
        <v>-12</v>
      </c>
      <c r="D46" s="12" t="str">
        <f t="shared" si="2"/>
        <v/>
      </c>
      <c r="E46" s="36"/>
      <c r="F46" s="36"/>
      <c r="H46" s="46"/>
      <c r="I46" s="46"/>
    </row>
    <row r="47" spans="1:9" ht="18" customHeight="1">
      <c r="A47" s="10"/>
      <c r="B47" s="11" t="s">
        <v>14</v>
      </c>
      <c r="C47" s="12">
        <v>-6</v>
      </c>
      <c r="D47" s="12" t="str">
        <f t="shared" si="2"/>
        <v/>
      </c>
      <c r="E47" s="36"/>
      <c r="F47" s="36"/>
      <c r="H47" s="46"/>
      <c r="I47" s="46"/>
    </row>
    <row r="48" spans="1:9" ht="18" customHeight="1">
      <c r="A48" s="10"/>
      <c r="B48" s="11" t="s">
        <v>3</v>
      </c>
      <c r="C48" s="12">
        <v>6</v>
      </c>
      <c r="D48" s="12" t="str">
        <f t="shared" si="2"/>
        <v/>
      </c>
      <c r="E48" s="36"/>
      <c r="F48" s="36"/>
      <c r="H48" s="46"/>
      <c r="I48" s="46"/>
    </row>
    <row r="49" spans="1:9" ht="18" customHeight="1">
      <c r="A49" s="10"/>
      <c r="B49" s="11" t="s">
        <v>36</v>
      </c>
      <c r="C49" s="12">
        <v>-6</v>
      </c>
      <c r="D49" s="12" t="str">
        <f t="shared" si="2"/>
        <v/>
      </c>
      <c r="E49" s="36"/>
      <c r="F49" s="36"/>
      <c r="H49" s="46"/>
      <c r="I49" s="46"/>
    </row>
    <row r="50" spans="1:9" ht="18" customHeight="1">
      <c r="A50" s="10"/>
      <c r="B50" s="11" t="s">
        <v>39</v>
      </c>
      <c r="C50" s="12">
        <v>-6</v>
      </c>
      <c r="D50" s="12" t="str">
        <f t="shared" si="2"/>
        <v/>
      </c>
      <c r="E50" s="36"/>
      <c r="F50" s="36"/>
      <c r="H50" s="46"/>
      <c r="I50" s="46"/>
    </row>
    <row r="51" spans="1:9" ht="18" customHeight="1">
      <c r="A51" s="10"/>
      <c r="B51" s="11" t="s">
        <v>40</v>
      </c>
      <c r="C51" s="12">
        <v>6</v>
      </c>
      <c r="D51" s="12" t="str">
        <f t="shared" si="2"/>
        <v/>
      </c>
      <c r="E51" s="36"/>
      <c r="F51" s="36"/>
      <c r="H51" s="46"/>
      <c r="I51" s="46"/>
    </row>
    <row r="52" spans="1:9" ht="18" customHeight="1">
      <c r="A52" s="10"/>
      <c r="B52" s="11" t="s">
        <v>42</v>
      </c>
      <c r="C52" s="12">
        <v>-6</v>
      </c>
      <c r="D52" s="12" t="str">
        <f t="shared" si="2"/>
        <v/>
      </c>
      <c r="E52" s="36"/>
      <c r="F52" s="36"/>
      <c r="H52" s="46"/>
      <c r="I52" s="46"/>
    </row>
    <row r="53" spans="1:9" ht="18" customHeight="1">
      <c r="A53" s="10"/>
      <c r="B53" s="11" t="s">
        <v>49</v>
      </c>
      <c r="C53" s="12">
        <v>-10</v>
      </c>
      <c r="D53" s="12" t="str">
        <f t="shared" si="2"/>
        <v/>
      </c>
      <c r="E53" s="36"/>
      <c r="F53" s="36"/>
      <c r="H53" s="46"/>
      <c r="I53" s="46"/>
    </row>
    <row r="54" spans="1:9" ht="18" customHeight="1">
      <c r="A54" s="10"/>
      <c r="B54" s="11"/>
      <c r="C54" s="12"/>
      <c r="D54" s="12" t="str">
        <f t="shared" si="2"/>
        <v/>
      </c>
      <c r="E54" s="36"/>
      <c r="F54" s="36"/>
      <c r="H54" s="46"/>
      <c r="I54" s="46"/>
    </row>
    <row r="55" spans="1:9" ht="18" customHeight="1" thickBot="1">
      <c r="A55" s="10"/>
      <c r="B55" s="17"/>
      <c r="C55" s="18"/>
      <c r="D55" s="18" t="str">
        <f t="shared" si="2"/>
        <v/>
      </c>
      <c r="E55" s="37"/>
      <c r="F55" s="37"/>
      <c r="H55" s="17"/>
      <c r="I55" s="17"/>
    </row>
    <row r="56" spans="1:9" ht="16" thickTop="1">
      <c r="I56" s="1"/>
    </row>
  </sheetData>
  <sortState ref="B16:C28">
    <sortCondition ref="B16:B28"/>
  </sortState>
  <mergeCells count="18">
    <mergeCell ref="G37:I38"/>
    <mergeCell ref="H29:I30"/>
    <mergeCell ref="H8:I10"/>
    <mergeCell ref="H41:I54"/>
    <mergeCell ref="H7:I7"/>
    <mergeCell ref="H32:I32"/>
    <mergeCell ref="A1:F2"/>
    <mergeCell ref="G1:G2"/>
    <mergeCell ref="E37:F55"/>
    <mergeCell ref="E36:F36"/>
    <mergeCell ref="E12:F30"/>
    <mergeCell ref="E11:F11"/>
    <mergeCell ref="H1:I1"/>
    <mergeCell ref="H2:I2"/>
    <mergeCell ref="A5:I5"/>
    <mergeCell ref="E3:I3"/>
    <mergeCell ref="B8:F10"/>
    <mergeCell ref="B33:F35"/>
  </mergeCells>
  <phoneticPr fontId="17" type="noConversion"/>
  <pageMargins left="0.75" right="0.75" top="1" bottom="1" header="0.5" footer="0.5"/>
  <pageSetup scale="63" orientation="portrait" horizontalDpi="4294967292" verticalDpi="4294967292"/>
  <headerFooter>
    <oddFooter>&amp;R&amp;"Calibri,Regular"&amp;K000000&amp;D</oddFooter>
  </headerFooter>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Cerritos College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 Cameron</dc:creator>
  <cp:lastModifiedBy>Rich Cameron</cp:lastModifiedBy>
  <cp:lastPrinted>2014-08-21T23:36:26Z</cp:lastPrinted>
  <dcterms:created xsi:type="dcterms:W3CDTF">2014-04-25T16:43:53Z</dcterms:created>
  <dcterms:modified xsi:type="dcterms:W3CDTF">2015-02-24T23:01:19Z</dcterms:modified>
</cp:coreProperties>
</file>